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E27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4" i="1"/>
  <c r="C30" i="1"/>
  <c r="C28" i="1"/>
  <c r="B28" i="1"/>
  <c r="B30" i="1"/>
  <c r="C29" i="1"/>
  <c r="B29" i="1"/>
  <c r="C27" i="1"/>
  <c r="B27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4" i="1"/>
</calcChain>
</file>

<file path=xl/sharedStrings.xml><?xml version="1.0" encoding="utf-8"?>
<sst xmlns="http://schemas.openxmlformats.org/spreadsheetml/2006/main" count="33" uniqueCount="33">
  <si>
    <t>Kerület</t>
  </si>
  <si>
    <t>Összesen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</si>
  <si>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</si>
  <si>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</si>
  <si>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</si>
  <si>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</si>
  <si>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</si>
  <si>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</si>
  <si>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</si>
  <si>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</si>
  <si>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</si>
  <si>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</si>
  <si>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</si>
  <si>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</si>
  <si>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</si>
  <si>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</si>
  <si>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</si>
  <si>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</si>
  <si>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</si>
  <si>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</si>
  <si>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</si>
  <si>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</si>
  <si>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</si>
  <si>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</si>
  <si>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</si>
  <si>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r>
      <t>Terület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</si>
  <si>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Népsűrűsége (fő/km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</si>
  <si>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Budapest kerületei (2009)</t>
  </si>
  <si>
    <t>Népesség (fő)</t>
  </si>
  <si>
    <t>Átlag</t>
  </si>
  <si>
    <t>Legnagyobb</t>
  </si>
  <si>
    <t>Legkisebb</t>
  </si>
  <si>
    <t>Csepelnél több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</si>
</sst>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3" fontId="0" fillId="0" borderId="1" xfId="0" applyNumberFormat="1" applyBorder="1"/>
    <xf numFmtId="3" fontId="0" fillId="0" borderId="6" xfId="0" applyNumberFormat="1" applyBorder="1" applyAlignment="1">
      <alignment horizontal="center"/>
    </xf>
    <xf numFmtId="3" fontId="0" fillId="0" borderId="11" xfId="0" applyNumberFormat="1" applyBorder="1"/>
    <xf numFmtId="3" fontId="0" fillId="0" borderId="12" xfId="0" applyNumberFormat="1" applyBorder="1" applyAlignment="1">
      <alignment horizontal="center"/>
    </xf>
    <xf numFmtId="3" fontId="0" fillId="0" borderId="17" xfId="0" applyNumberFormat="1" applyBorder="1"/>
    <xf numFmtId="3" fontId="0" fillId="0" borderId="18" xfId="0" applyNumberFormat="1" applyBorder="1" applyAlignment="1">
      <alignment horizontal="center"/>
    </xf>
    <xf numFmtId="3" fontId="0" fillId="2" borderId="5" xfId="0" applyNumberFormat="1" applyFill="1" applyBorder="1"/>
    <xf numFmtId="3" fontId="0" fillId="2" borderId="13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/>
    <xf numFmtId="3" fontId="0" fillId="2" borderId="3" xfId="0" applyNumberFormat="1" applyFill="1" applyBorder="1"/>
    <xf numFmtId="3" fontId="0" fillId="2" borderId="4" xfId="0" applyNumberFormat="1" applyFill="1" applyBorder="1"/>
    <xf numFmtId="3" fontId="0" fillId="2" borderId="1" xfId="0" applyNumberFormat="1" applyFill="1" applyBorder="1"/>
    <xf numFmtId="3" fontId="0" fillId="2" borderId="6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16" xfId="0" applyNumberForma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0" borderId="1" xfId="0" applyNumberFormat="1" applyFont="1" applyBorder="1"/>
    <xf numFmtId="3" fontId="3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Budapest kerületeinek népessége (fő)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Munka1!$B$3</c:f>
              <c:strCache>
                <c:ptCount val="1"/>
                <c:pt idx="0">
                  <c:v>Népesség (fő)</c:v>
                </c:pt>
              </c:strCache>
            </c:strRef>
          </c:tx>
          <c:invertIfNegative val="0"/>
          <c:dPt>
            <c:idx val="20"/>
            <c:invertIfNegative val="0"/>
            <c:bubble3D val="0"/>
            <c:spPr>
              <a:solidFill>
                <a:srgbClr val="C00000"/>
              </a:solidFill>
            </c:spPr>
          </c:dPt>
          <c:cat>
            <c:strRef>
              <c:f>Munka1!$A$4:$A$26</c:f>
              <c:strCache>
                <c:ptCount val="23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XVI</c:v>
                </c:pt>
                <c:pt idx="16">
                  <c:v>XVII</c:v>
                </c:pt>
                <c:pt idx="17">
                  <c:v>XVIII</c:v>
                </c:pt>
                <c:pt idx="18">
                  <c:v>XIX</c:v>
                </c:pt>
                <c:pt idx="19">
                  <c:v>XX</c:v>
                </c:pt>
                <c:pt idx="20">
                  <c:v>XXI</c:v>
                </c:pt>
                <c:pt idx="21">
                  <c:v>XXII</c:v>
                </c:pt>
                <c:pt idx="22">
                  <c:v>XXIII</c:v>
                </c:pt>
              </c:strCache>
            </c:strRef>
          </c:cat>
          <c:val>
            <c:numRef>
              <c:f>Munka1!$B$4:$B$26</c:f>
              <c:numCache>
                <c:formatCode>#,##0</c:formatCode>
                <c:ptCount val="23"/>
                <c:pt idx="0">
                  <c:v>24728</c:v>
                </c:pt>
                <c:pt idx="1">
                  <c:v>88729</c:v>
                </c:pt>
                <c:pt idx="2">
                  <c:v>123723</c:v>
                </c:pt>
                <c:pt idx="3">
                  <c:v>98374</c:v>
                </c:pt>
                <c:pt idx="4">
                  <c:v>27283</c:v>
                </c:pt>
                <c:pt idx="5">
                  <c:v>42120</c:v>
                </c:pt>
                <c:pt idx="6">
                  <c:v>62530</c:v>
                </c:pt>
                <c:pt idx="7">
                  <c:v>82222</c:v>
                </c:pt>
                <c:pt idx="8">
                  <c:v>61576</c:v>
                </c:pt>
                <c:pt idx="9">
                  <c:v>79270</c:v>
                </c:pt>
                <c:pt idx="10">
                  <c:v>139049</c:v>
                </c:pt>
                <c:pt idx="11">
                  <c:v>56544</c:v>
                </c:pt>
                <c:pt idx="12">
                  <c:v>113531</c:v>
                </c:pt>
                <c:pt idx="13">
                  <c:v>120148</c:v>
                </c:pt>
                <c:pt idx="14">
                  <c:v>80218</c:v>
                </c:pt>
                <c:pt idx="15">
                  <c:v>68484</c:v>
                </c:pt>
                <c:pt idx="16">
                  <c:v>78250</c:v>
                </c:pt>
                <c:pt idx="17">
                  <c:v>93225</c:v>
                </c:pt>
                <c:pt idx="18">
                  <c:v>61610</c:v>
                </c:pt>
                <c:pt idx="19">
                  <c:v>63371</c:v>
                </c:pt>
                <c:pt idx="20">
                  <c:v>76339</c:v>
                </c:pt>
                <c:pt idx="21">
                  <c:v>50499</c:v>
                </c:pt>
                <c:pt idx="22">
                  <c:v>20387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1177600"/>
        <c:axId val="101183488"/>
      </c:barChart>
      <c:catAx>
        <c:axId val="1011776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hu-HU"/>
          </a:p>
        </c:txPr>
        <c:crossAx val="101183488"/>
        <c:crosses val="autoZero"/>
        <c:auto val="1"/>
        <c:lblAlgn val="ctr"/>
        <c:lblOffset val="100"/>
        <c:noMultiLvlLbl val="0"/>
      </c:catAx>
      <c:valAx>
        <c:axId val="1011834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1177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314324</xdr:colOff>
      <xdr:row>5</xdr:row>
      <xdr:rowOff>95250</xdr:rowOff>
    </xdr:from>
    <xdr:to>
      <xdr:col>13</xdr:col>
      <xdr:colOff>533399</xdr:colOff>
      <xdr:row>23</xdr:row>
      <xdr:rowOff>152399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H3" sqref="H3"/>
    </sheetView>
  </sheetViews>
  <sheetFormatPr defaultRowHeight="15" x14ac:dyDescent="0.25"/>
  <cols>
    <col min="1" max="5" width="12.7109375" customWidth="1"/>
  </cols>
  <sheetData>
    <row r="1" spans="1:5" ht="21" x14ac:dyDescent="0.35">
      <c r="A1" s="25" t="s">
        <v>27</v>
      </c>
      <c r="B1" s="25"/>
      <c r="C1" s="25"/>
      <c r="D1" s="25"/>
      <c r="E1" s="25"/>
    </row>
    <row r="2" spans="1:5" ht="15.75" thickBot="1" x14ac:dyDescent="0.3"/>
    <row r="3" spans="1:5" ht="33.75" thickTop="1" thickBot="1" x14ac:dyDescent="0.3">
      <c r="A3" s="8" t="s">
        <v>0</v>
      </c>
      <c r="B3" s="9" t="s">
        <v>28</v>
      </c>
      <c r="C3" s="9" t="s">
        <v>25</v>
      </c>
      <c r="D3" s="9" t="s">
        <v>26</v>
      </c>
      <c r="E3" s="10" t="s">
        <v>32</v>
      </c>
    </row>
    <row r="4" spans="1:5" ht="15.75" thickTop="1" x14ac:dyDescent="0.25">
      <c r="A4" s="19" t="s">
        <v>2</v>
      </c>
      <c r="B4" s="3">
        <v>24728</v>
      </c>
      <c r="C4" s="3">
        <v>3.41</v>
      </c>
      <c r="D4" s="3">
        <f>B4/C4</f>
        <v>7251.6129032258059</v>
      </c>
      <c r="E4" s="4" t="str">
        <f>IF(B4&gt;$B$24,"több","")</f>
        <v/>
      </c>
    </row>
    <row r="5" spans="1:5" x14ac:dyDescent="0.25">
      <c r="A5" s="20" t="s">
        <v>3</v>
      </c>
      <c r="B5" s="1">
        <v>88729</v>
      </c>
      <c r="C5" s="1">
        <v>36.340000000000003</v>
      </c>
      <c r="D5" s="1">
        <f t="shared" ref="D5:D26" si="0">B5/C5</f>
        <v>2441.6345624656024</v>
      </c>
      <c r="E5" s="2" t="str">
        <f t="shared" ref="E5:E26" si="1">IF(B5&gt;$B$24,"több","")</f>
        <v>több</v>
      </c>
    </row>
    <row r="6" spans="1:5" x14ac:dyDescent="0.25">
      <c r="A6" s="20" t="s">
        <v>4</v>
      </c>
      <c r="B6" s="1">
        <v>123723</v>
      </c>
      <c r="C6" s="1">
        <v>39.700000000000003</v>
      </c>
      <c r="D6" s="1">
        <f t="shared" si="0"/>
        <v>3116.4483627204027</v>
      </c>
      <c r="E6" s="2" t="str">
        <f t="shared" si="1"/>
        <v>több</v>
      </c>
    </row>
    <row r="7" spans="1:5" x14ac:dyDescent="0.25">
      <c r="A7" s="20" t="s">
        <v>5</v>
      </c>
      <c r="B7" s="1">
        <v>98374</v>
      </c>
      <c r="C7" s="1">
        <v>18.82</v>
      </c>
      <c r="D7" s="1">
        <f t="shared" si="0"/>
        <v>5227.0988310308185</v>
      </c>
      <c r="E7" s="2" t="str">
        <f t="shared" si="1"/>
        <v>több</v>
      </c>
    </row>
    <row r="8" spans="1:5" x14ac:dyDescent="0.25">
      <c r="A8" s="20" t="s">
        <v>6</v>
      </c>
      <c r="B8" s="1">
        <v>27283</v>
      </c>
      <c r="C8" s="1">
        <v>2.59</v>
      </c>
      <c r="D8" s="1">
        <f t="shared" si="0"/>
        <v>10533.976833976834</v>
      </c>
      <c r="E8" s="2" t="str">
        <f t="shared" si="1"/>
        <v/>
      </c>
    </row>
    <row r="9" spans="1:5" x14ac:dyDescent="0.25">
      <c r="A9" s="20" t="s">
        <v>7</v>
      </c>
      <c r="B9" s="1">
        <v>42120</v>
      </c>
      <c r="C9" s="1">
        <v>2.38</v>
      </c>
      <c r="D9" s="1">
        <f t="shared" si="0"/>
        <v>17697.478991596639</v>
      </c>
      <c r="E9" s="2" t="str">
        <f t="shared" si="1"/>
        <v/>
      </c>
    </row>
    <row r="10" spans="1:5" x14ac:dyDescent="0.25">
      <c r="A10" s="20" t="s">
        <v>8</v>
      </c>
      <c r="B10" s="1">
        <v>62530</v>
      </c>
      <c r="C10" s="1">
        <v>2.09</v>
      </c>
      <c r="D10" s="1">
        <f t="shared" si="0"/>
        <v>29918.66028708134</v>
      </c>
      <c r="E10" s="2" t="str">
        <f t="shared" si="1"/>
        <v/>
      </c>
    </row>
    <row r="11" spans="1:5" x14ac:dyDescent="0.25">
      <c r="A11" s="20" t="s">
        <v>9</v>
      </c>
      <c r="B11" s="1">
        <v>82222</v>
      </c>
      <c r="C11" s="1">
        <v>6.85</v>
      </c>
      <c r="D11" s="1">
        <f t="shared" si="0"/>
        <v>12003.211678832118</v>
      </c>
      <c r="E11" s="2" t="str">
        <f t="shared" si="1"/>
        <v>több</v>
      </c>
    </row>
    <row r="12" spans="1:5" x14ac:dyDescent="0.25">
      <c r="A12" s="20" t="s">
        <v>10</v>
      </c>
      <c r="B12" s="1">
        <v>61576</v>
      </c>
      <c r="C12" s="1">
        <v>12.53</v>
      </c>
      <c r="D12" s="1">
        <f t="shared" si="0"/>
        <v>4914.2857142857147</v>
      </c>
      <c r="E12" s="2" t="str">
        <f t="shared" si="1"/>
        <v/>
      </c>
    </row>
    <row r="13" spans="1:5" x14ac:dyDescent="0.25">
      <c r="A13" s="20" t="s">
        <v>11</v>
      </c>
      <c r="B13" s="1">
        <v>79270</v>
      </c>
      <c r="C13" s="1">
        <v>32.49</v>
      </c>
      <c r="D13" s="1">
        <f t="shared" si="0"/>
        <v>2439.8276392736225</v>
      </c>
      <c r="E13" s="2" t="str">
        <f t="shared" si="1"/>
        <v>több</v>
      </c>
    </row>
    <row r="14" spans="1:5" x14ac:dyDescent="0.25">
      <c r="A14" s="20" t="s">
        <v>12</v>
      </c>
      <c r="B14" s="1">
        <v>139049</v>
      </c>
      <c r="C14" s="1">
        <v>33.49</v>
      </c>
      <c r="D14" s="1">
        <f t="shared" si="0"/>
        <v>4151.9558077037918</v>
      </c>
      <c r="E14" s="2" t="str">
        <f t="shared" si="1"/>
        <v>több</v>
      </c>
    </row>
    <row r="15" spans="1:5" x14ac:dyDescent="0.25">
      <c r="A15" s="20" t="s">
        <v>13</v>
      </c>
      <c r="B15" s="1">
        <v>56544</v>
      </c>
      <c r="C15" s="1">
        <v>26.68</v>
      </c>
      <c r="D15" s="1">
        <f t="shared" si="0"/>
        <v>2119.3403298350827</v>
      </c>
      <c r="E15" s="2" t="str">
        <f t="shared" si="1"/>
        <v/>
      </c>
    </row>
    <row r="16" spans="1:5" x14ac:dyDescent="0.25">
      <c r="A16" s="20" t="s">
        <v>14</v>
      </c>
      <c r="B16" s="1">
        <v>113531</v>
      </c>
      <c r="C16" s="1">
        <v>13.44</v>
      </c>
      <c r="D16" s="1">
        <f t="shared" si="0"/>
        <v>8447.2470238095248</v>
      </c>
      <c r="E16" s="2" t="str">
        <f t="shared" si="1"/>
        <v>több</v>
      </c>
    </row>
    <row r="17" spans="1:5" x14ac:dyDescent="0.25">
      <c r="A17" s="20" t="s">
        <v>15</v>
      </c>
      <c r="B17" s="1">
        <v>120148</v>
      </c>
      <c r="C17" s="1">
        <v>18.13</v>
      </c>
      <c r="D17" s="1">
        <f t="shared" si="0"/>
        <v>6627.0270270270275</v>
      </c>
      <c r="E17" s="2" t="str">
        <f t="shared" si="1"/>
        <v>több</v>
      </c>
    </row>
    <row r="18" spans="1:5" x14ac:dyDescent="0.25">
      <c r="A18" s="20" t="s">
        <v>16</v>
      </c>
      <c r="B18" s="1">
        <v>80218</v>
      </c>
      <c r="C18" s="1">
        <v>26.94</v>
      </c>
      <c r="D18" s="1">
        <f t="shared" si="0"/>
        <v>2977.6540460282108</v>
      </c>
      <c r="E18" s="2" t="str">
        <f t="shared" si="1"/>
        <v>több</v>
      </c>
    </row>
    <row r="19" spans="1:5" x14ac:dyDescent="0.25">
      <c r="A19" s="20" t="s">
        <v>17</v>
      </c>
      <c r="B19" s="1">
        <v>68484</v>
      </c>
      <c r="C19" s="1">
        <v>33.51</v>
      </c>
      <c r="D19" s="1">
        <f t="shared" si="0"/>
        <v>2043.6884512085946</v>
      </c>
      <c r="E19" s="2" t="str">
        <f t="shared" si="1"/>
        <v/>
      </c>
    </row>
    <row r="20" spans="1:5" x14ac:dyDescent="0.25">
      <c r="A20" s="20" t="s">
        <v>18</v>
      </c>
      <c r="B20" s="1">
        <v>78250</v>
      </c>
      <c r="C20" s="1">
        <v>54.82</v>
      </c>
      <c r="D20" s="1">
        <f t="shared" si="0"/>
        <v>1427.3987595767967</v>
      </c>
      <c r="E20" s="2" t="str">
        <f t="shared" si="1"/>
        <v>több</v>
      </c>
    </row>
    <row r="21" spans="1:5" x14ac:dyDescent="0.25">
      <c r="A21" s="20" t="s">
        <v>19</v>
      </c>
      <c r="B21" s="1">
        <v>93225</v>
      </c>
      <c r="C21" s="1">
        <v>38.6</v>
      </c>
      <c r="D21" s="1">
        <f t="shared" si="0"/>
        <v>2415.1554404145077</v>
      </c>
      <c r="E21" s="2" t="str">
        <f t="shared" si="1"/>
        <v>több</v>
      </c>
    </row>
    <row r="22" spans="1:5" x14ac:dyDescent="0.25">
      <c r="A22" s="20" t="s">
        <v>20</v>
      </c>
      <c r="B22" s="1">
        <v>61610</v>
      </c>
      <c r="C22" s="1">
        <v>9.3800000000000008</v>
      </c>
      <c r="D22" s="1">
        <f t="shared" si="0"/>
        <v>6568.2302771855002</v>
      </c>
      <c r="E22" s="2" t="str">
        <f t="shared" si="1"/>
        <v/>
      </c>
    </row>
    <row r="23" spans="1:5" x14ac:dyDescent="0.25">
      <c r="A23" s="20" t="s">
        <v>21</v>
      </c>
      <c r="B23" s="1">
        <v>63371</v>
      </c>
      <c r="C23" s="1">
        <v>12.18</v>
      </c>
      <c r="D23" s="1">
        <f t="shared" si="0"/>
        <v>5202.8735632183907</v>
      </c>
      <c r="E23" s="2" t="str">
        <f t="shared" si="1"/>
        <v/>
      </c>
    </row>
    <row r="24" spans="1:5" x14ac:dyDescent="0.25">
      <c r="A24" s="22" t="s">
        <v>22</v>
      </c>
      <c r="B24" s="23">
        <v>76339</v>
      </c>
      <c r="C24" s="23">
        <v>25.75</v>
      </c>
      <c r="D24" s="23">
        <f t="shared" si="0"/>
        <v>2964.6213592233012</v>
      </c>
      <c r="E24" s="24" t="str">
        <f t="shared" si="1"/>
        <v/>
      </c>
    </row>
    <row r="25" spans="1:5" x14ac:dyDescent="0.25">
      <c r="A25" s="20" t="s">
        <v>23</v>
      </c>
      <c r="B25" s="1">
        <v>50499</v>
      </c>
      <c r="C25" s="1">
        <v>34.25</v>
      </c>
      <c r="D25" s="1">
        <f t="shared" si="0"/>
        <v>1474.4233576642337</v>
      </c>
      <c r="E25" s="2" t="str">
        <f t="shared" si="1"/>
        <v/>
      </c>
    </row>
    <row r="26" spans="1:5" ht="15.75" thickBot="1" x14ac:dyDescent="0.3">
      <c r="A26" s="21" t="s">
        <v>24</v>
      </c>
      <c r="B26" s="5">
        <v>20387</v>
      </c>
      <c r="C26" s="5">
        <v>40.770000000000003</v>
      </c>
      <c r="D26" s="5">
        <f t="shared" si="0"/>
        <v>500.04905567819469</v>
      </c>
      <c r="E26" s="6" t="str">
        <f t="shared" si="1"/>
        <v/>
      </c>
    </row>
    <row r="27" spans="1:5" ht="15.75" thickTop="1" x14ac:dyDescent="0.25">
      <c r="A27" s="11" t="s">
        <v>1</v>
      </c>
      <c r="B27" s="12">
        <f>SUM(B4:B26)</f>
        <v>1712210</v>
      </c>
      <c r="C27" s="12">
        <f>SUM(C4:C26)</f>
        <v>525.1400000000001</v>
      </c>
      <c r="D27" s="12"/>
      <c r="E27" s="13">
        <f>COUNTIF(E4:E26,"több")</f>
        <v>11</v>
      </c>
    </row>
    <row r="28" spans="1:5" x14ac:dyDescent="0.25">
      <c r="A28" s="7" t="s">
        <v>29</v>
      </c>
      <c r="B28" s="14">
        <f>AVERAGE(B4:B26)</f>
        <v>74443.913043478256</v>
      </c>
      <c r="C28" s="14">
        <f>AVERAGE(C4:C26)</f>
        <v>22.832173913043484</v>
      </c>
      <c r="D28" s="14"/>
      <c r="E28" s="15"/>
    </row>
    <row r="29" spans="1:5" x14ac:dyDescent="0.25">
      <c r="A29" s="7" t="s">
        <v>30</v>
      </c>
      <c r="B29" s="14">
        <f>MAX(B4:B26)</f>
        <v>139049</v>
      </c>
      <c r="C29" s="14">
        <f>MAX(C4:C26)</f>
        <v>54.82</v>
      </c>
      <c r="D29" s="14"/>
      <c r="E29" s="15"/>
    </row>
    <row r="30" spans="1:5" ht="15.75" thickBot="1" x14ac:dyDescent="0.3">
      <c r="A30" s="16" t="s">
        <v>31</v>
      </c>
      <c r="B30" s="17">
        <f>MIN(B4:B26)</f>
        <v>20387</v>
      </c>
      <c r="C30" s="17">
        <f>MIN(C4:C26)</f>
        <v>2.09</v>
      </c>
      <c r="D30" s="17"/>
      <c r="E30" s="18"/>
    </row>
    <row r="31" spans="1:5" ht="15.75" thickTop="1" x14ac:dyDescent="0.25"/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Csaba</dc:creator>
  <cp:lastModifiedBy>Farkas Csaba</cp:lastModifiedBy>
  <cp:lastPrinted>2013-02-17T09:12:11Z</cp:lastPrinted>
  <dcterms:created xsi:type="dcterms:W3CDTF">2013-02-15T14:08:48Z</dcterms:created>
  <dcterms:modified xsi:type="dcterms:W3CDTF">2013-02-20T16:29:46Z</dcterms:modified>
</cp:coreProperties>
</file>