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\Komplex_II_2014_jav\Megoldás\"/>
    </mc:Choice>
  </mc:AlternateContent>
  <bookViews>
    <workbookView xWindow="0" yWindow="0" windowWidth="19200" windowHeight="11745"/>
  </bookViews>
  <sheets>
    <sheet name="Munka3" sheetId="3" r:id="rId1"/>
  </sheets>
  <calcPr calcId="152511"/>
</workbook>
</file>

<file path=xl/calcChain.xml><?xml version="1.0" encoding="utf-8"?>
<calcChain xmlns="http://schemas.openxmlformats.org/spreadsheetml/2006/main">
  <c r="K2" i="3" l="1"/>
  <c r="K10" i="3" l="1"/>
  <c r="K9" i="3" l="1"/>
  <c r="K8" i="3"/>
  <c r="K4" i="3"/>
  <c r="K3" i="3"/>
  <c r="G6" i="3"/>
  <c r="G7" i="3"/>
  <c r="G8" i="3"/>
  <c r="G3" i="3"/>
  <c r="G4" i="3"/>
  <c r="G5" i="3"/>
  <c r="G2" i="3"/>
  <c r="K7" i="3" l="1"/>
  <c r="K5" i="3"/>
  <c r="K6" i="3"/>
</calcChain>
</file>

<file path=xl/sharedStrings.xml><?xml version="1.0" encoding="utf-8"?>
<sst xmlns="http://schemas.openxmlformats.org/spreadsheetml/2006/main" count="22" uniqueCount="22">
  <si>
    <t>nem</t>
  </si>
  <si>
    <t>kor</t>
  </si>
  <si>
    <t>megtett km</t>
  </si>
  <si>
    <t>Indulás időpontja</t>
  </si>
  <si>
    <t>Érkezés időpontja</t>
  </si>
  <si>
    <t>Kiss Pál</t>
  </si>
  <si>
    <t>Kövér Károly</t>
  </si>
  <si>
    <t>Tilla Anna</t>
  </si>
  <si>
    <t>Haja Donna</t>
  </si>
  <si>
    <t>Telt Teréz</t>
  </si>
  <si>
    <t>Navodi Nóra</t>
  </si>
  <si>
    <t>Ábrahám Csaba</t>
  </si>
  <si>
    <t>Fiúk száma:</t>
  </si>
  <si>
    <t>A túra időtartama</t>
  </si>
  <si>
    <t>A csapat létszáma:</t>
  </si>
  <si>
    <t>Legrövidebb út:</t>
  </si>
  <si>
    <t>Legrövidebb idő:</t>
  </si>
  <si>
    <t>Leghosszabb idő</t>
  </si>
  <si>
    <t>Átlag idő:</t>
  </si>
  <si>
    <t>10 év felettiek létszáma:</t>
  </si>
  <si>
    <t>Leghosszabb út:</t>
  </si>
  <si>
    <t>A túrázók által megtett út: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</si>
</sst>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0&quot; km&quot;"/>
    <numFmt numFmtId="166" formatCode="0&quot; fő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/>
    <xf numFmtId="0" fontId="0" fillId="0" borderId="1" xfId="0" applyBorder="1"/>
    <xf numFmtId="20" fontId="0" fillId="0" borderId="1" xfId="0" applyNumberFormat="1" applyBorder="1"/>
    <xf numFmtId="20" fontId="0" fillId="0" borderId="6" xfId="0" applyNumberFormat="1" applyBorder="1"/>
    <xf numFmtId="0" fontId="0" fillId="0" borderId="7" xfId="0" applyBorder="1"/>
    <xf numFmtId="0" fontId="0" fillId="0" borderId="8" xfId="0" applyBorder="1"/>
    <xf numFmtId="20" fontId="0" fillId="0" borderId="8" xfId="0" applyNumberFormat="1" applyBorder="1"/>
    <xf numFmtId="20" fontId="0" fillId="0" borderId="9" xfId="0" applyNumberFormat="1" applyBorder="1"/>
    <xf numFmtId="0" fontId="1" fillId="0" borderId="10" xfId="0" applyFont="1" applyBorder="1" applyAlignment="1">
      <alignment horizontal="right"/>
    </xf>
    <xf numFmtId="165" fontId="0" fillId="0" borderId="11" xfId="0" applyNumberFormat="1" applyBorder="1"/>
    <xf numFmtId="0" fontId="1" fillId="0" borderId="12" xfId="0" applyFont="1" applyBorder="1" applyAlignment="1">
      <alignment horizontal="right"/>
    </xf>
    <xf numFmtId="165" fontId="0" fillId="0" borderId="13" xfId="0" applyNumberFormat="1" applyBorder="1"/>
    <xf numFmtId="164" fontId="0" fillId="0" borderId="13" xfId="0" applyNumberFormat="1" applyBorder="1"/>
    <xf numFmtId="166" fontId="0" fillId="0" borderId="13" xfId="0" applyNumberFormat="1" applyBorder="1"/>
    <xf numFmtId="0" fontId="1" fillId="0" borderId="14" xfId="0" applyFont="1" applyBorder="1" applyAlignment="1">
      <alignment horizontal="right"/>
    </xf>
    <xf numFmtId="166" fontId="0" fillId="0" borderId="15" xfId="0" applyNumberForma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Bakancs túra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Munka3!$G$1</c:f>
              <c:strCache>
                <c:ptCount val="1"/>
                <c:pt idx="0">
                  <c:v>A túra időtartama</c:v>
                </c:pt>
              </c:strCache>
            </c:strRef>
          </c:tx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Lbls>
            <c:dLbl>
              <c:idx val="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Munka3!$A$2:$A$8</c:f>
              <c:strCache>
                <c:ptCount val="7"/>
                <c:pt idx="0">
                  <c:v>Kiss Pál</c:v>
                </c:pt>
                <c:pt idx="1">
                  <c:v>Kövér Károly</c:v>
                </c:pt>
                <c:pt idx="2">
                  <c:v>Tilla Anna</c:v>
                </c:pt>
                <c:pt idx="3">
                  <c:v>Haja Donna</c:v>
                </c:pt>
                <c:pt idx="4">
                  <c:v>Telt Teréz</c:v>
                </c:pt>
                <c:pt idx="5">
                  <c:v>Navodi Nóra</c:v>
                </c:pt>
                <c:pt idx="6">
                  <c:v>Ábrahám Csaba</c:v>
                </c:pt>
              </c:strCache>
            </c:strRef>
          </c:cat>
          <c:val>
            <c:numRef>
              <c:f>Munka3!$G$2:$G$8</c:f>
              <c:numCache>
                <c:formatCode>h:mm</c:formatCode>
                <c:ptCount val="7"/>
                <c:pt idx="0">
                  <c:v>0.30208333333333337</c:v>
                </c:pt>
                <c:pt idx="1">
                  <c:v>0.27083333333333337</c:v>
                </c:pt>
                <c:pt idx="2">
                  <c:v>0.25</c:v>
                </c:pt>
                <c:pt idx="3">
                  <c:v>0.30347222222222225</c:v>
                </c:pt>
                <c:pt idx="4">
                  <c:v>0.32638888888888884</c:v>
                </c:pt>
                <c:pt idx="5">
                  <c:v>0.34375</c:v>
                </c:pt>
                <c:pt idx="6">
                  <c:v>0.28125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1166912"/>
        <c:axId val="2021173440"/>
      </c:barChart>
      <c:catAx>
        <c:axId val="2021166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21173440"/>
        <c:crosses val="autoZero"/>
        <c:auto val="1"/>
        <c:lblAlgn val="ctr"/>
        <c:lblOffset val="100"/>
        <c:noMultiLvlLbl val="0"/>
      </c:catAx>
      <c:valAx>
        <c:axId val="2021173440"/>
        <c:scaling>
          <c:orientation val="minMax"/>
        </c:scaling>
        <c:delete val="0"/>
        <c:axPos val="l"/>
        <c:majorGridlines/>
        <c:numFmt formatCode="h:mm" sourceLinked="1"/>
        <c:majorTickMark val="out"/>
        <c:minorTickMark val="none"/>
        <c:tickLblPos val="nextTo"/>
        <c:crossAx val="2021166912"/>
        <c:crosses val="autoZero"/>
        <c:crossBetween val="between"/>
      </c:valAx>
    </c:plotArea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952</xdr:rowOff>
    </xdr:from>
    <xdr:to>
      <xdr:col>7</xdr:col>
      <xdr:colOff>198120</xdr:colOff>
      <xdr:row>24</xdr:row>
      <xdr:rowOff>86677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K5" sqref="K5"/>
    </sheetView>
  </sheetViews>
  <sheetFormatPr defaultRowHeight="15" x14ac:dyDescent="0.25"/>
  <cols>
    <col min="1" max="1" width="14.7109375" bestFit="1" customWidth="1"/>
    <col min="2" max="3" width="9.140625" customWidth="1"/>
    <col min="4" max="4" width="8" customWidth="1"/>
    <col min="5" max="5" width="10.28515625" customWidth="1"/>
    <col min="6" max="6" width="12" customWidth="1"/>
    <col min="7" max="7" width="12.140625" customWidth="1"/>
    <col min="9" max="9" width="8.42578125" customWidth="1"/>
    <col min="10" max="10" width="24.85546875" customWidth="1"/>
    <col min="11" max="11" width="6.5703125" customWidth="1"/>
  </cols>
  <sheetData>
    <row r="1" spans="1:11" s="1" customFormat="1" ht="30.75" thickBot="1" x14ac:dyDescent="0.3">
      <c r="A1" s="2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13</v>
      </c>
    </row>
    <row r="2" spans="1:11" ht="15.75" thickTop="1" x14ac:dyDescent="0.25">
      <c r="A2" s="5" t="s">
        <v>5</v>
      </c>
      <c r="B2" s="6">
        <v>1</v>
      </c>
      <c r="C2" s="6">
        <v>12</v>
      </c>
      <c r="D2" s="6">
        <v>10</v>
      </c>
      <c r="E2" s="7">
        <v>0.34375</v>
      </c>
      <c r="F2" s="7">
        <v>0.64583333333333337</v>
      </c>
      <c r="G2" s="8">
        <f>F2-E2</f>
        <v>0.30208333333333337</v>
      </c>
      <c r="J2" s="13" t="s">
        <v>21</v>
      </c>
      <c r="K2" s="14">
        <f>SUM(D2:D8)</f>
        <v>95</v>
      </c>
    </row>
    <row r="3" spans="1:11" x14ac:dyDescent="0.25">
      <c r="A3" s="5" t="s">
        <v>6</v>
      </c>
      <c r="B3" s="6">
        <v>1</v>
      </c>
      <c r="C3" s="6">
        <v>14</v>
      </c>
      <c r="D3" s="6">
        <v>12</v>
      </c>
      <c r="E3" s="7">
        <v>0.34375</v>
      </c>
      <c r="F3" s="7">
        <v>0.61458333333333337</v>
      </c>
      <c r="G3" s="8">
        <f t="shared" ref="G3:G8" si="0">F3-E3</f>
        <v>0.27083333333333337</v>
      </c>
      <c r="J3" s="15" t="s">
        <v>20</v>
      </c>
      <c r="K3" s="16">
        <f>MAX(D2:D8)</f>
        <v>17</v>
      </c>
    </row>
    <row r="4" spans="1:11" x14ac:dyDescent="0.25">
      <c r="A4" s="5" t="s">
        <v>7</v>
      </c>
      <c r="B4" s="6">
        <v>2</v>
      </c>
      <c r="C4" s="6">
        <v>13</v>
      </c>
      <c r="D4" s="6">
        <v>12</v>
      </c>
      <c r="E4" s="7">
        <v>0.34375</v>
      </c>
      <c r="F4" s="7">
        <v>0.59375</v>
      </c>
      <c r="G4" s="8">
        <f t="shared" si="0"/>
        <v>0.25</v>
      </c>
      <c r="J4" s="15" t="s">
        <v>15</v>
      </c>
      <c r="K4" s="16">
        <f>MIN(D2:D8)</f>
        <v>10</v>
      </c>
    </row>
    <row r="5" spans="1:11" x14ac:dyDescent="0.25">
      <c r="A5" s="5" t="s">
        <v>8</v>
      </c>
      <c r="B5" s="6">
        <v>2</v>
      </c>
      <c r="C5" s="6">
        <v>10</v>
      </c>
      <c r="D5" s="6">
        <v>13</v>
      </c>
      <c r="E5" s="7">
        <v>0.34375</v>
      </c>
      <c r="F5" s="7">
        <v>0.64722222222222225</v>
      </c>
      <c r="G5" s="8">
        <f t="shared" si="0"/>
        <v>0.30347222222222225</v>
      </c>
      <c r="J5" s="15" t="s">
        <v>16</v>
      </c>
      <c r="K5" s="17">
        <f>MIN(G2:G8)</f>
        <v>0.25</v>
      </c>
    </row>
    <row r="6" spans="1:11" x14ac:dyDescent="0.25">
      <c r="A6" s="5" t="s">
        <v>9</v>
      </c>
      <c r="B6" s="6">
        <v>2</v>
      </c>
      <c r="C6" s="6">
        <v>14</v>
      </c>
      <c r="D6" s="6">
        <v>17</v>
      </c>
      <c r="E6" s="7">
        <v>0.34375</v>
      </c>
      <c r="F6" s="7">
        <v>0.67013888888888884</v>
      </c>
      <c r="G6" s="8">
        <f t="shared" si="0"/>
        <v>0.32638888888888884</v>
      </c>
      <c r="J6" s="15" t="s">
        <v>17</v>
      </c>
      <c r="K6" s="17">
        <f>MAX(G2:G8)</f>
        <v>0.34375</v>
      </c>
    </row>
    <row r="7" spans="1:11" x14ac:dyDescent="0.25">
      <c r="A7" s="5" t="s">
        <v>10</v>
      </c>
      <c r="B7" s="6">
        <v>2</v>
      </c>
      <c r="C7" s="6">
        <v>13</v>
      </c>
      <c r="D7" s="6">
        <v>15</v>
      </c>
      <c r="E7" s="7">
        <v>0.34375</v>
      </c>
      <c r="F7" s="7">
        <v>0.6875</v>
      </c>
      <c r="G7" s="8">
        <f t="shared" si="0"/>
        <v>0.34375</v>
      </c>
      <c r="J7" s="15" t="s">
        <v>18</v>
      </c>
      <c r="K7" s="17">
        <f>AVERAGE(G2:G8)</f>
        <v>0.29682539682539683</v>
      </c>
    </row>
    <row r="8" spans="1:11" ht="15.75" thickBot="1" x14ac:dyDescent="0.3">
      <c r="A8" s="9" t="s">
        <v>11</v>
      </c>
      <c r="B8" s="10">
        <v>1</v>
      </c>
      <c r="C8" s="10">
        <v>10</v>
      </c>
      <c r="D8" s="10">
        <v>16</v>
      </c>
      <c r="E8" s="11">
        <v>0.34375</v>
      </c>
      <c r="F8" s="11">
        <v>0.625</v>
      </c>
      <c r="G8" s="12">
        <f t="shared" si="0"/>
        <v>0.28125</v>
      </c>
      <c r="J8" s="15" t="s">
        <v>14</v>
      </c>
      <c r="K8" s="18">
        <f>COUNTA(A2:A8)</f>
        <v>7</v>
      </c>
    </row>
    <row r="9" spans="1:11" x14ac:dyDescent="0.25">
      <c r="J9" s="15" t="s">
        <v>12</v>
      </c>
      <c r="K9" s="18">
        <f>COUNTIF(B2:B8,1)</f>
        <v>3</v>
      </c>
    </row>
    <row r="10" spans="1:11" ht="15.75" thickBot="1" x14ac:dyDescent="0.3">
      <c r="J10" s="19" t="s">
        <v>19</v>
      </c>
      <c r="K10" s="20">
        <f>COUNTIF(C2:C8,"&gt;10")</f>
        <v>5</v>
      </c>
    </row>
    <row r="11" spans="1:11" ht="15.75" thickTop="1" x14ac:dyDescent="0.25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Farkas Csaba</cp:lastModifiedBy>
  <cp:lastPrinted>2014-02-12T16:51:14Z</cp:lastPrinted>
  <dcterms:created xsi:type="dcterms:W3CDTF">2014-02-10T16:54:43Z</dcterms:created>
  <dcterms:modified xsi:type="dcterms:W3CDTF">2014-02-18T20:05:12Z</dcterms:modified>
</cp:coreProperties>
</file>